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lockStructure="1"/>
  <bookViews>
    <workbookView xWindow="480" yWindow="90" windowWidth="23820" windowHeight="9720"/>
  </bookViews>
  <sheets>
    <sheet name="Лист1" sheetId="1" r:id="rId1"/>
  </sheets>
  <definedNames>
    <definedName name="ed">Лист1!$S$1:$S$18</definedName>
    <definedName name="vid">Лист1!$P$1:$P$2</definedName>
    <definedName name="Z_99EF6EF5_65AC_479E_ADB0_53698325AA25_.wvu.Cols" localSheetId="0" hidden="1">Лист1!$O:$IV</definedName>
    <definedName name="Z_99EF6EF5_65AC_479E_ADB0_53698325AA25_.wvu.Rows" localSheetId="0" hidden="1">Лист1!#REF!,Лист1!#REF!</definedName>
  </definedNames>
  <calcPr calcId="145621"/>
  <customWorkbookViews>
    <customWorkbookView name="MiOksa - Личное представление" guid="{99EF6EF5-65AC-479E-ADB0-53698325AA25}" mergeInterval="0" personalView="1" maximized="1" windowWidth="1596" windowHeight="656" activeSheetId="1"/>
  </customWorkbookViews>
</workbook>
</file>

<file path=xl/calcChain.xml><?xml version="1.0" encoding="utf-8"?>
<calcChain xmlns="http://schemas.openxmlformats.org/spreadsheetml/2006/main">
  <c r="P14" i="1" l="1"/>
  <c r="R14" i="1" s="1"/>
  <c r="A14" i="1" s="1"/>
  <c r="P15" i="1"/>
  <c r="R15" i="1" s="1"/>
  <c r="A15" i="1" s="1"/>
  <c r="P16" i="1"/>
  <c r="R16" i="1" s="1"/>
  <c r="A16" i="1" s="1"/>
  <c r="P17" i="1"/>
  <c r="R17" i="1" s="1"/>
  <c r="A17" i="1" s="1"/>
  <c r="P18" i="1"/>
  <c r="R18" i="1" s="1"/>
  <c r="A18" i="1" s="1"/>
  <c r="P13" i="1" l="1"/>
  <c r="R13" i="1" s="1"/>
  <c r="A13" i="1" s="1"/>
</calcChain>
</file>

<file path=xl/sharedStrings.xml><?xml version="1.0" encoding="utf-8"?>
<sst xmlns="http://schemas.openxmlformats.org/spreadsheetml/2006/main" count="42" uniqueCount="42">
  <si>
    <t xml:space="preserve">№ </t>
  </si>
  <si>
    <t>п/п</t>
  </si>
  <si>
    <t>ВИВІЗ (ВИНОС)</t>
  </si>
  <si>
    <t xml:space="preserve">ВВЕЗЕННЯ/ВНЕСЕННЯ </t>
  </si>
  <si>
    <t>Дата 
(ДД.ММ.ГГГГ)</t>
  </si>
  <si>
    <t>баллон</t>
  </si>
  <si>
    <t>банка</t>
  </si>
  <si>
    <t>бутылка</t>
  </si>
  <si>
    <t>комплект</t>
  </si>
  <si>
    <t>кг</t>
  </si>
  <si>
    <t>коробка</t>
  </si>
  <si>
    <t>литры</t>
  </si>
  <si>
    <t>лист</t>
  </si>
  <si>
    <t>метры</t>
  </si>
  <si>
    <t>набор</t>
  </si>
  <si>
    <t>пары</t>
  </si>
  <si>
    <t>пачка</t>
  </si>
  <si>
    <t>рулон</t>
  </si>
  <si>
    <t>секции</t>
  </si>
  <si>
    <t>сантиметр</t>
  </si>
  <si>
    <t>тонны</t>
  </si>
  <si>
    <t>упаковка</t>
  </si>
  <si>
    <t>штуки</t>
  </si>
  <si>
    <t>Проверка данных</t>
  </si>
  <si>
    <t>Номер договору</t>
  </si>
  <si>
    <t>Найменування вснтажу</t>
  </si>
  <si>
    <t>Марка вантажу</t>
  </si>
  <si>
    <t>Кіл-ть вантажу</t>
  </si>
  <si>
    <t xml:space="preserve"> кг (т)</t>
  </si>
  <si>
    <t xml:space="preserve">Дата підписання договору </t>
  </si>
  <si>
    <t>Аркуш-дозвіл на вивезення вантажу</t>
  </si>
  <si>
    <t xml:space="preserve">Найменування організації, яка вивозить вантаж </t>
  </si>
  <si>
    <t>888/88</t>
  </si>
  <si>
    <t>№ та дата листа</t>
  </si>
  <si>
    <t>Вывоз на склады Old sis</t>
  </si>
  <si>
    <t>145898023489</t>
  </si>
  <si>
    <t xml:space="preserve">ЖРК </t>
  </si>
  <si>
    <t>КМ-300</t>
  </si>
  <si>
    <t>Проверка</t>
  </si>
  <si>
    <t>697 від 01.06.21</t>
  </si>
  <si>
    <t>ВМД\ПМД</t>
  </si>
  <si>
    <t>Для якої мети   /   Дата приходу судна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</si>
</sst>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0.000"/>
    <numFmt numFmtId="166" formatCode="0.0000"/>
  </numFmts>
  <fonts count="17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63"/>
      <name val="Segoe U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Verdana"/>
      <family val="2"/>
      <charset val="204"/>
    </font>
    <font>
      <sz val="11"/>
      <color theme="1"/>
      <name val="Verdana"/>
      <family val="2"/>
      <charset val="204"/>
    </font>
    <font>
      <sz val="14"/>
      <color theme="1"/>
      <name val="Verdana"/>
      <family val="2"/>
      <charset val="204"/>
    </font>
    <font>
      <sz val="16"/>
      <color theme="1"/>
      <name val="Verdana"/>
      <family val="2"/>
      <charset val="204"/>
    </font>
    <font>
      <sz val="16"/>
      <color theme="1"/>
      <name val="Bookman Old Style"/>
      <family val="1"/>
      <charset val="204"/>
    </font>
    <font>
      <b/>
      <sz val="20"/>
      <color theme="1"/>
      <name val="Verdana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C5D9F1"/>
      <name val="Verdana"/>
      <family val="2"/>
      <charset val="204"/>
    </font>
    <font>
      <sz val="11"/>
      <color rgb="FFC5D9F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5" fillId="0" borderId="0" xfId="0" applyFont="1"/>
    <xf numFmtId="0" fontId="0" fillId="3" borderId="0" xfId="0" applyFill="1"/>
    <xf numFmtId="0" fontId="2" fillId="3" borderId="0" xfId="0" applyFont="1" applyFill="1"/>
    <xf numFmtId="0" fontId="8" fillId="3" borderId="0" xfId="0" applyFont="1" applyFill="1" applyAlignment="1">
      <alignment horizontal="right"/>
    </xf>
    <xf numFmtId="0" fontId="8" fillId="3" borderId="0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center" vertical="center"/>
    </xf>
    <xf numFmtId="0" fontId="1" fillId="3" borderId="0" xfId="0" applyFont="1" applyFill="1"/>
    <xf numFmtId="0" fontId="6" fillId="3" borderId="0" xfId="0" applyFont="1" applyFill="1" applyAlignment="1">
      <alignment vertical="top"/>
    </xf>
    <xf numFmtId="0" fontId="7" fillId="3" borderId="0" xfId="0" applyFont="1" applyFill="1" applyAlignment="1">
      <alignment vertical="top"/>
    </xf>
    <xf numFmtId="0" fontId="10" fillId="3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4" borderId="0" xfId="0" applyFont="1" applyFill="1"/>
    <xf numFmtId="0" fontId="0" fillId="4" borderId="0" xfId="0" applyFill="1"/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14" fillId="3" borderId="0" xfId="0" applyFont="1" applyFill="1" applyAlignment="1">
      <alignment vertical="top"/>
    </xf>
    <xf numFmtId="0" fontId="15" fillId="3" borderId="0" xfId="0" applyFont="1" applyFill="1"/>
    <xf numFmtId="165" fontId="0" fillId="3" borderId="0" xfId="0" applyNumberFormat="1" applyFill="1"/>
    <xf numFmtId="165" fontId="6" fillId="3" borderId="0" xfId="0" applyNumberFormat="1" applyFont="1" applyFill="1" applyAlignment="1">
      <alignment vertical="top"/>
    </xf>
    <xf numFmtId="165" fontId="11" fillId="0" borderId="1" xfId="0" applyNumberFormat="1" applyFont="1" applyBorder="1" applyAlignment="1" applyProtection="1">
      <alignment horizontal="center" vertical="center" wrapText="1"/>
      <protection locked="0"/>
    </xf>
    <xf numFmtId="165" fontId="0" fillId="0" borderId="0" xfId="0" applyNumberFormat="1"/>
    <xf numFmtId="0" fontId="12" fillId="3" borderId="0" xfId="0" applyFont="1" applyFill="1" applyBorder="1" applyAlignment="1">
      <alignment horizontal="center" vertical="center" wrapText="1"/>
    </xf>
    <xf numFmtId="165" fontId="12" fillId="3" borderId="0" xfId="0" applyNumberFormat="1" applyFont="1" applyFill="1" applyBorder="1" applyAlignment="1">
      <alignment horizontal="center" vertical="center" wrapText="1"/>
    </xf>
    <xf numFmtId="1" fontId="12" fillId="3" borderId="0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65" fontId="12" fillId="3" borderId="1" xfId="0" applyNumberFormat="1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top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166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6" fillId="5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164" fontId="13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49" fontId="13" fillId="0" borderId="3" xfId="0" applyNumberFormat="1" applyFont="1" applyBorder="1" applyAlignment="1" applyProtection="1">
      <alignment horizontal="center" vertical="center" wrapText="1"/>
      <protection locked="0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1" xfId="0" applyFont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theme="4" tint="0.59999389629810485"/>
  </sheetPr>
  <dimension ref="A1:XFC163"/>
  <sheetViews>
    <sheetView tabSelected="1" zoomScaleNormal="100" workbookViewId="0">
      <selection activeCell="J8" sqref="J8:L8"/>
    </sheetView>
  </sheetViews>
  <sheetFormatPr defaultColWidth="0" defaultRowHeight="15" zeroHeight="1" x14ac:dyDescent="0.25"/>
  <cols>
    <col min="1" max="1" width="11.42578125" customWidth="1"/>
    <col min="2" max="2" width="14.5703125" customWidth="1"/>
    <col min="3" max="3" width="10.140625" customWidth="1"/>
    <col min="4" max="4" width="10.42578125" customWidth="1"/>
    <col min="5" max="5" width="10.28515625" customWidth="1"/>
    <col min="6" max="6" width="11.7109375" customWidth="1"/>
    <col min="7" max="7" width="14.5703125" customWidth="1"/>
    <col min="8" max="8" width="27.7109375" customWidth="1"/>
    <col min="9" max="9" width="27.85546875" customWidth="1"/>
    <col min="10" max="10" width="19" customWidth="1"/>
    <col min="11" max="11" width="9.140625" customWidth="1"/>
    <col min="12" max="12" width="26.42578125" customWidth="1"/>
    <col min="13" max="13" width="18.28515625" style="21" customWidth="1"/>
    <col min="14" max="14" width="1.7109375" style="21" customWidth="1"/>
    <col min="15" max="15" width="2.28515625" customWidth="1"/>
    <col min="16" max="18" width="15.42578125" hidden="1" customWidth="1"/>
    <col min="19" max="19" width="12.5703125" hidden="1" customWidth="1"/>
    <col min="20" max="20" width="12.5703125" hidden="1"/>
    <col min="21" max="16383" width="9.140625" hidden="1"/>
    <col min="16384" max="16384" width="0.28515625" customWidth="1"/>
  </cols>
  <sheetData>
    <row r="1" spans="1:19" ht="16.5" customHeight="1" x14ac:dyDescent="0.25">
      <c r="A1" s="17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7"/>
      <c r="M1" s="18"/>
      <c r="N1" s="18"/>
      <c r="O1" s="2">
        <v>6</v>
      </c>
      <c r="P1" s="2" t="s">
        <v>2</v>
      </c>
      <c r="Q1" s="1"/>
      <c r="R1" s="1"/>
      <c r="S1" t="s">
        <v>5</v>
      </c>
    </row>
    <row r="2" spans="1:19" ht="16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8"/>
      <c r="N2" s="18"/>
      <c r="O2" s="2"/>
      <c r="P2" s="2" t="s">
        <v>3</v>
      </c>
      <c r="Q2" s="1"/>
      <c r="R2" s="1"/>
      <c r="S2" t="s">
        <v>6</v>
      </c>
    </row>
    <row r="3" spans="1:19" ht="16.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18"/>
      <c r="N3" s="18"/>
      <c r="O3" s="2"/>
      <c r="P3" s="1"/>
      <c r="Q3" s="1"/>
      <c r="R3" s="1"/>
      <c r="S3" t="s">
        <v>7</v>
      </c>
    </row>
    <row r="4" spans="1:19" ht="16.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 t="s">
        <v>33</v>
      </c>
      <c r="K4" s="2"/>
      <c r="L4" s="3"/>
      <c r="M4" s="18"/>
      <c r="N4" s="18"/>
      <c r="O4" s="2"/>
      <c r="P4" s="1"/>
      <c r="Q4" s="1"/>
      <c r="R4" s="1"/>
      <c r="S4" t="s">
        <v>8</v>
      </c>
    </row>
    <row r="5" spans="1:19" s="12" customFormat="1" ht="31.7" customHeight="1" x14ac:dyDescent="0.25">
      <c r="A5" s="8"/>
      <c r="B5" s="16"/>
      <c r="C5" s="9"/>
      <c r="D5" s="10" t="s">
        <v>30</v>
      </c>
      <c r="E5" s="10"/>
      <c r="F5" s="10"/>
      <c r="G5" s="8"/>
      <c r="H5" s="8"/>
      <c r="I5" s="8"/>
      <c r="J5" s="33" t="s">
        <v>39</v>
      </c>
      <c r="K5" s="8"/>
      <c r="L5" s="8"/>
      <c r="M5" s="19"/>
      <c r="N5" s="19"/>
      <c r="O5" s="8"/>
      <c r="P5" s="11"/>
      <c r="Q5" s="11"/>
      <c r="R5" s="11"/>
      <c r="S5" s="12" t="s">
        <v>9</v>
      </c>
    </row>
    <row r="6" spans="1:19" ht="20.25" x14ac:dyDescent="0.25">
      <c r="A6" s="2"/>
      <c r="B6" s="2"/>
      <c r="C6" s="2"/>
      <c r="D6" s="4"/>
      <c r="E6" s="5"/>
      <c r="F6" s="5"/>
      <c r="G6" s="6"/>
      <c r="H6" s="2"/>
      <c r="I6" s="2"/>
      <c r="J6" s="2"/>
      <c r="K6" s="2"/>
      <c r="L6" s="2"/>
      <c r="M6" s="18"/>
      <c r="N6" s="18"/>
      <c r="O6" s="2"/>
      <c r="S6" t="s">
        <v>10</v>
      </c>
    </row>
    <row r="7" spans="1:19" ht="30.75" customHeight="1" x14ac:dyDescent="0.25">
      <c r="A7" s="37" t="s">
        <v>4</v>
      </c>
      <c r="B7" s="37"/>
      <c r="C7" s="37"/>
      <c r="D7" s="37" t="s">
        <v>31</v>
      </c>
      <c r="E7" s="37"/>
      <c r="F7" s="37"/>
      <c r="G7" s="37"/>
      <c r="H7" s="25" t="s">
        <v>24</v>
      </c>
      <c r="I7" s="25" t="s">
        <v>29</v>
      </c>
      <c r="J7" s="42" t="s">
        <v>41</v>
      </c>
      <c r="K7" s="40"/>
      <c r="L7" s="41"/>
      <c r="M7" s="36" t="s">
        <v>40</v>
      </c>
      <c r="N7" s="22"/>
      <c r="O7" s="2"/>
      <c r="S7" t="s">
        <v>11</v>
      </c>
    </row>
    <row r="8" spans="1:19" x14ac:dyDescent="0.25">
      <c r="A8" s="37">
        <v>1</v>
      </c>
      <c r="B8" s="37"/>
      <c r="C8" s="37"/>
      <c r="D8" s="37">
        <v>2</v>
      </c>
      <c r="E8" s="37"/>
      <c r="F8" s="37"/>
      <c r="G8" s="37"/>
      <c r="H8" s="25">
        <v>3</v>
      </c>
      <c r="I8" s="25">
        <v>4</v>
      </c>
      <c r="J8" s="42">
        <v>5</v>
      </c>
      <c r="K8" s="40"/>
      <c r="L8" s="41"/>
      <c r="M8" s="31">
        <v>6</v>
      </c>
      <c r="N8" s="22"/>
      <c r="O8" s="2"/>
      <c r="S8" t="s">
        <v>12</v>
      </c>
    </row>
    <row r="9" spans="1:19" ht="57.75" customHeight="1" x14ac:dyDescent="0.25">
      <c r="A9" s="39">
        <v>44401</v>
      </c>
      <c r="B9" s="40"/>
      <c r="C9" s="41"/>
      <c r="D9" s="38" t="s">
        <v>38</v>
      </c>
      <c r="E9" s="38"/>
      <c r="F9" s="38"/>
      <c r="G9" s="38"/>
      <c r="H9" s="32" t="s">
        <v>32</v>
      </c>
      <c r="I9" s="28">
        <v>44228</v>
      </c>
      <c r="J9" s="43" t="s">
        <v>34</v>
      </c>
      <c r="K9" s="44"/>
      <c r="L9" s="45"/>
      <c r="M9" s="34" t="s">
        <v>35</v>
      </c>
      <c r="N9" s="22"/>
      <c r="O9" s="2"/>
      <c r="S9" t="s">
        <v>13</v>
      </c>
    </row>
    <row r="10" spans="1:19" ht="15" customHeight="1" x14ac:dyDescent="0.25">
      <c r="A10" s="25" t="s">
        <v>0</v>
      </c>
      <c r="B10" s="37" t="s">
        <v>25</v>
      </c>
      <c r="C10" s="37"/>
      <c r="D10" s="37"/>
      <c r="E10" s="37"/>
      <c r="F10" s="37"/>
      <c r="G10" s="37"/>
      <c r="H10" s="37"/>
      <c r="I10" s="37"/>
      <c r="J10" s="37" t="s">
        <v>26</v>
      </c>
      <c r="K10" s="37"/>
      <c r="L10" s="37"/>
      <c r="M10" s="26" t="s">
        <v>27</v>
      </c>
      <c r="N10" s="23"/>
      <c r="O10" s="2"/>
      <c r="S10" t="s">
        <v>14</v>
      </c>
    </row>
    <row r="11" spans="1:19" ht="18" customHeight="1" x14ac:dyDescent="0.25">
      <c r="A11" s="25" t="s">
        <v>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26" t="s">
        <v>28</v>
      </c>
      <c r="N11" s="23"/>
      <c r="O11" s="2"/>
      <c r="S11" t="s">
        <v>15</v>
      </c>
    </row>
    <row r="12" spans="1:19" x14ac:dyDescent="0.25">
      <c r="A12" s="25">
        <v>7</v>
      </c>
      <c r="B12" s="37">
        <v>8</v>
      </c>
      <c r="C12" s="37"/>
      <c r="D12" s="37"/>
      <c r="E12" s="37"/>
      <c r="F12" s="37"/>
      <c r="G12" s="37"/>
      <c r="H12" s="37"/>
      <c r="I12" s="37"/>
      <c r="J12" s="37">
        <v>9</v>
      </c>
      <c r="K12" s="37"/>
      <c r="L12" s="37"/>
      <c r="M12" s="27">
        <v>10</v>
      </c>
      <c r="N12" s="24"/>
      <c r="O12" s="2"/>
      <c r="P12" s="46" t="s">
        <v>23</v>
      </c>
      <c r="Q12" s="47"/>
      <c r="R12" s="47"/>
      <c r="S12" t="s">
        <v>16</v>
      </c>
    </row>
    <row r="13" spans="1:19" ht="21.75" customHeight="1" x14ac:dyDescent="0.3">
      <c r="A13" s="15">
        <f t="shared" ref="A13:A18" si="0">R13</f>
        <v>1</v>
      </c>
      <c r="B13" s="49" t="s">
        <v>36</v>
      </c>
      <c r="C13" s="49"/>
      <c r="D13" s="49"/>
      <c r="E13" s="49"/>
      <c r="F13" s="49"/>
      <c r="G13" s="49"/>
      <c r="H13" s="49"/>
      <c r="I13" s="49"/>
      <c r="J13" s="49" t="s">
        <v>37</v>
      </c>
      <c r="K13" s="49"/>
      <c r="L13" s="49"/>
      <c r="M13" s="35">
        <v>500000</v>
      </c>
      <c r="N13" s="24"/>
      <c r="O13" s="2"/>
      <c r="P13" s="13">
        <f>IF(AND(ISTEXT(B13),ISNUMBER(M13)),1,"")</f>
        <v>1</v>
      </c>
      <c r="Q13" s="13"/>
      <c r="R13" s="14">
        <f>IF(ISERROR(P13),"",P13)</f>
        <v>1</v>
      </c>
      <c r="S13" t="s">
        <v>17</v>
      </c>
    </row>
    <row r="14" spans="1:19" ht="21.75" customHeight="1" x14ac:dyDescent="0.3">
      <c r="A14" s="15" t="str">
        <f t="shared" si="0"/>
        <v/>
      </c>
      <c r="B14" s="49"/>
      <c r="C14" s="49"/>
      <c r="D14" s="49"/>
      <c r="E14" s="49"/>
      <c r="F14" s="49"/>
      <c r="G14" s="49"/>
      <c r="H14" s="49"/>
      <c r="I14" s="49"/>
      <c r="J14" s="48"/>
      <c r="K14" s="48"/>
      <c r="L14" s="48"/>
      <c r="M14" s="20"/>
      <c r="N14" s="24"/>
      <c r="O14" s="2"/>
      <c r="P14" s="13" t="str">
        <f>IF(AND(ISTEXT(B14),ISNUMBER(M14)),P13+1,"")</f>
        <v/>
      </c>
      <c r="Q14" s="13"/>
      <c r="R14" s="14" t="str">
        <f t="shared" ref="R14:R18" si="1">IF(ISERROR(P14),"",P14)</f>
        <v/>
      </c>
      <c r="S14" t="s">
        <v>18</v>
      </c>
    </row>
    <row r="15" spans="1:19" ht="21.75" customHeight="1" x14ac:dyDescent="0.3">
      <c r="A15" s="15" t="str">
        <f t="shared" si="0"/>
        <v/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20"/>
      <c r="N15" s="24"/>
      <c r="O15" s="2"/>
      <c r="P15" s="13" t="str">
        <f>IF(AND(ISTEXT(B15),ISNUMBER(M15)),P14+1,"")</f>
        <v/>
      </c>
      <c r="Q15" s="13"/>
      <c r="R15" s="14" t="str">
        <f t="shared" si="1"/>
        <v/>
      </c>
      <c r="S15" t="s">
        <v>19</v>
      </c>
    </row>
    <row r="16" spans="1:19" ht="21.75" customHeight="1" x14ac:dyDescent="0.3">
      <c r="A16" s="15" t="str">
        <f t="shared" si="0"/>
        <v/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20"/>
      <c r="N16" s="24"/>
      <c r="O16" s="2"/>
      <c r="P16" s="13" t="str">
        <f>IF(AND(ISTEXT(B16),ISNUMBER(M16)),P15+1,"")</f>
        <v/>
      </c>
      <c r="Q16" s="13"/>
      <c r="R16" s="14" t="str">
        <f t="shared" si="1"/>
        <v/>
      </c>
      <c r="S16" t="s">
        <v>20</v>
      </c>
    </row>
    <row r="17" spans="1:19" ht="21.75" customHeight="1" x14ac:dyDescent="0.3">
      <c r="A17" s="15" t="str">
        <f t="shared" si="0"/>
        <v/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20"/>
      <c r="N17" s="24"/>
      <c r="O17" s="2"/>
      <c r="P17" s="13" t="str">
        <f>IF(AND(ISTEXT(B17),ISNUMBER(M17)),P16+1,"")</f>
        <v/>
      </c>
      <c r="Q17" s="13"/>
      <c r="R17" s="14" t="str">
        <f t="shared" si="1"/>
        <v/>
      </c>
      <c r="S17" t="s">
        <v>21</v>
      </c>
    </row>
    <row r="18" spans="1:19" ht="21.75" customHeight="1" x14ac:dyDescent="0.3">
      <c r="A18" s="15" t="str">
        <f t="shared" si="0"/>
        <v/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20"/>
      <c r="N18" s="24"/>
      <c r="O18" s="2"/>
      <c r="P18" s="13" t="str">
        <f>IF(AND(ISTEXT(B18),ISNUMBER(M18)),P17+1,"")</f>
        <v/>
      </c>
      <c r="Q18" s="13"/>
      <c r="R18" s="14" t="str">
        <f t="shared" si="1"/>
        <v/>
      </c>
      <c r="S18" t="s">
        <v>22</v>
      </c>
    </row>
    <row r="19" spans="1:19" x14ac:dyDescent="0.25"/>
    <row r="20" spans="1:19" x14ac:dyDescent="0.25"/>
    <row r="21" spans="1:19" x14ac:dyDescent="0.25"/>
    <row r="22" spans="1:19" x14ac:dyDescent="0.25"/>
    <row r="23" spans="1:19" x14ac:dyDescent="0.25"/>
    <row r="24" spans="1:19" x14ac:dyDescent="0.25">
      <c r="I24" s="29"/>
      <c r="J24" s="29"/>
    </row>
    <row r="25" spans="1:19" x14ac:dyDescent="0.25">
      <c r="I25" s="29"/>
      <c r="J25" s="30"/>
    </row>
    <row r="26" spans="1:19" x14ac:dyDescent="0.25">
      <c r="I26" s="29"/>
      <c r="J26" s="30"/>
    </row>
    <row r="27" spans="1:19" x14ac:dyDescent="0.25">
      <c r="I27" s="29"/>
      <c r="J27" s="29"/>
    </row>
    <row r="28" spans="1:19" x14ac:dyDescent="0.25">
      <c r="I28" s="29"/>
      <c r="J28" s="29"/>
    </row>
    <row r="29" spans="1:19" x14ac:dyDescent="0.25">
      <c r="I29" s="29"/>
      <c r="J29" s="29"/>
    </row>
    <row r="30" spans="1:19" x14ac:dyDescent="0.25">
      <c r="I30" s="29"/>
      <c r="J30" s="29"/>
    </row>
    <row r="31" spans="1:19" x14ac:dyDescent="0.25"/>
    <row r="32" spans="1:19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</sheetData>
  <sheetProtection password="F3F5" sheet="1" objects="1" scenarios="1"/>
  <dataConsolidate/>
  <customSheetViews>
    <customSheetView guid="{99EF6EF5-65AC-479E-ADB0-53698325AA25}" hiddenRows="1" hiddenColumns="1">
      <selection activeCell="F15" sqref="F15:H15"/>
      <pageMargins left="0.7" right="0.7" top="0.75" bottom="0.75" header="0.3" footer="0.3"/>
      <pageSetup paperSize="9" orientation="portrait" r:id="rId1"/>
    </customSheetView>
  </customSheetViews>
  <mergeCells count="26">
    <mergeCell ref="P12:R12"/>
    <mergeCell ref="J16:L16"/>
    <mergeCell ref="B17:I17"/>
    <mergeCell ref="B18:I18"/>
    <mergeCell ref="B12:I12"/>
    <mergeCell ref="B15:I15"/>
    <mergeCell ref="B16:I16"/>
    <mergeCell ref="J18:L18"/>
    <mergeCell ref="J17:L17"/>
    <mergeCell ref="J12:L12"/>
    <mergeCell ref="B13:I13"/>
    <mergeCell ref="J13:L13"/>
    <mergeCell ref="B14:I14"/>
    <mergeCell ref="J15:L15"/>
    <mergeCell ref="J14:L14"/>
    <mergeCell ref="A7:C7"/>
    <mergeCell ref="D7:G7"/>
    <mergeCell ref="J10:L11"/>
    <mergeCell ref="A8:C8"/>
    <mergeCell ref="D9:G9"/>
    <mergeCell ref="D8:G8"/>
    <mergeCell ref="A9:C9"/>
    <mergeCell ref="B10:I11"/>
    <mergeCell ref="J7:L7"/>
    <mergeCell ref="J8:L8"/>
    <mergeCell ref="J9:L9"/>
  </mergeCells>
  <dataValidations count="2">
    <dataValidation type="decimal" operator="greaterThan" allowBlank="1" showInputMessage="1" showErrorMessage="1" errorTitle="Ошибка типа данных" error="Данные не являются численными или вместо &quot;,&quot; используете &quot;.&quot;" sqref="M13:M18">
      <formula1>0</formula1>
    </dataValidation>
    <dataValidation type="date" operator="greaterThan" allowBlank="1" showInputMessage="1" showErrorMessage="1" errorTitle="Не верный тип данных" error="Введена дата с ошибками, дата вводится в следующем формате : _x000a_ДД.ММ.ГГГГ" sqref="I9 A9">
      <formula1>36525</formula1>
    </dataValidation>
  </dataValidations>
  <pageMargins left="0.7" right="0.7" top="0.75" bottom="0.75" header="0.3" footer="0.3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ed</vt:lpstr>
      <vt:lpstr>vid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MiOksa</dc:creator>
  <cp:lastModifiedBy>Игорь Спасенко</cp:lastModifiedBy>
  <dcterms:created xsi:type="dcterms:W3CDTF">2012-10-25T10:25:05Z</dcterms:created>
  <dcterms:modified xsi:type="dcterms:W3CDTF">2021-07-20T10:35:59Z</dcterms:modified>
</cp:coreProperties>
</file>